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800" windowWidth="10395" windowHeight="4290" activeTab="1"/>
  </bookViews>
  <sheets>
    <sheet name="BY TYPE OF DECISIONS" sheetId="1" r:id="rId1"/>
    <sheet name="BY SECTOR" sheetId="2" r:id="rId2"/>
  </sheets>
  <definedNames/>
  <calcPr fullCalcOnLoad="1"/>
</workbook>
</file>

<file path=xl/sharedStrings.xml><?xml version="1.0" encoding="utf-8"?>
<sst xmlns="http://schemas.openxmlformats.org/spreadsheetml/2006/main" count="80" uniqueCount="76">
  <si>
    <t>Hizmete Özel</t>
  </si>
  <si>
    <t>Kurul Özel Büro Müdürlüğü</t>
  </si>
  <si>
    <t>Iron and Steel</t>
  </si>
  <si>
    <t>Non-Iron Metals</t>
  </si>
  <si>
    <t>Energy (Electricity-Gas-Water)</t>
  </si>
  <si>
    <t>Petroleum, Petrochemistry and Petroleum Products</t>
  </si>
  <si>
    <t>Mine and Mining</t>
  </si>
  <si>
    <t>Plastic and Rubber Products</t>
  </si>
  <si>
    <t>Cooked Clay and Ceramics</t>
  </si>
  <si>
    <t>Chemistry and Chemical Products (other than those which are the subject of FMCG), Human Medication</t>
  </si>
  <si>
    <t>Printing and Publishing, Reproduction of Long Plays, Cassettes</t>
  </si>
  <si>
    <t>Office Machines and Computer</t>
  </si>
  <si>
    <t>Construction, Cement and Other Construction Materials</t>
  </si>
  <si>
    <t>Electronics</t>
  </si>
  <si>
    <t>Cellulose, Paper and Paper Products</t>
  </si>
  <si>
    <t>Telecommunications, Mail</t>
  </si>
  <si>
    <t>Machinery, Equipment Manufacturing and Defence Industry</t>
  </si>
  <si>
    <t>Health, medical, precision and optical instruments, medical expenditure material</t>
  </si>
  <si>
    <t>White Goods, Furniture, Television and so forth</t>
  </si>
  <si>
    <t>Food Products and Beverages</t>
  </si>
  <si>
    <t>Agriculture and Stockbreeding, Forest Products, Water and Water Products</t>
  </si>
  <si>
    <t>Textile and Ready-Made Clothing, Leather and Leather Products</t>
  </si>
  <si>
    <t>Tobacco Products</t>
  </si>
  <si>
    <t>Glass and Glass Products</t>
  </si>
  <si>
    <t>Chemical products which are the subject of FMCG, and medication, fertilizers used in agriculture and stockbreeding</t>
  </si>
  <si>
    <t>Transport</t>
  </si>
  <si>
    <t>Tourism</t>
  </si>
  <si>
    <t>Financial Services (banking, insurance and other financial organizations)</t>
  </si>
  <si>
    <t>Land, Air, Sea and Railway Vehicles</t>
  </si>
  <si>
    <t xml:space="preserve">Education, Sport, Free Lance and Other Services  </t>
  </si>
  <si>
    <t>Other</t>
  </si>
  <si>
    <t>TOTAL</t>
  </si>
  <si>
    <t>SECTORS</t>
  </si>
  <si>
    <t>INFRINGEMENTS OF COMPETITION</t>
  </si>
  <si>
    <t>EXEMPTION-NEGATIVE CLEARANCE</t>
  </si>
  <si>
    <t>OTHER</t>
  </si>
  <si>
    <t>COUNCIL OF STATE</t>
  </si>
  <si>
    <t>SECTOR OVERALL TOTAL</t>
  </si>
  <si>
    <t>MERGER-ACQUISITION-JOINT VENTURE-PRIVATIZATION</t>
  </si>
  <si>
    <t>TABLE 1: DISTRIBUTION OF DECISIONS BY THEIR TYPE
(1.1.2008-31.12.2008)</t>
  </si>
  <si>
    <t>Type of Penalty</t>
  </si>
  <si>
    <t>Infringements of Competition (imposed on account of substance)</t>
  </si>
  <si>
    <t>Merger / acquisition / privatization 16(1) (false misleading information document and so forth)</t>
  </si>
  <si>
    <t>Total</t>
  </si>
  <si>
    <t>Decisions In Respect of Infringements of Competition (Articles 4 and 6)</t>
  </si>
  <si>
    <t xml:space="preserve"> - Those decided to be rejected</t>
  </si>
  <si>
    <t xml:space="preserve"> - Those imposed a penalty</t>
  </si>
  <si>
    <t>Number of investigations concluded between 1998 and 2008</t>
  </si>
  <si>
    <t>Decisions for Merger / Acquisition / Joint Venture</t>
  </si>
  <si>
    <t xml:space="preserve"> - Those authorized</t>
  </si>
  <si>
    <t xml:space="preserve"> - Those authorized on condition</t>
  </si>
  <si>
    <t xml:space="preserve"> - Those out of scope and not subject to authorization </t>
  </si>
  <si>
    <t>● Acquisition</t>
  </si>
  <si>
    <t>● Merger</t>
  </si>
  <si>
    <t>● Joint Venture</t>
  </si>
  <si>
    <t>Assessed under article 42/2 of the Act No. 4054</t>
  </si>
  <si>
    <t>Number of investigations opened in this period</t>
  </si>
  <si>
    <t xml:space="preserve"> - Those where the transaction was relinquished</t>
  </si>
  <si>
    <t>Privatization final decision</t>
  </si>
  <si>
    <t>Number of decisions annulled by the Council of State, and re-assessed</t>
  </si>
  <si>
    <t>Sum of penalties imposed by resolving again upon annulment by the Council of State</t>
  </si>
  <si>
    <t>TABLE 2: DISTRIBUTION OF PENALTIES BY THEIR TYPE (2008)</t>
  </si>
  <si>
    <t>TABLE 3- DISTRIBUTION OF DECISIONS BY SECTOR (2008 CUMULATIVE-- 1.1.2008-31.12.2008)</t>
  </si>
  <si>
    <t>Board Opinions within the scope of privatization</t>
  </si>
  <si>
    <t xml:space="preserve"> - Those Given Individual Exemption</t>
  </si>
  <si>
    <t xml:space="preserve"> - Files within the scope of Block Exemption</t>
  </si>
  <si>
    <t xml:space="preserve"> - Those Given Negative Clearance</t>
  </si>
  <si>
    <t xml:space="preserve"> - Those Given Conditional Negative Clearance</t>
  </si>
  <si>
    <t xml:space="preserve"> - Those Given Conditional Individual Exemption</t>
  </si>
  <si>
    <t xml:space="preserve"> - Those Given Conditional Block Exemption</t>
  </si>
  <si>
    <t xml:space="preserve"> - Those Not Given Exemption, Where Correction Was Asked For</t>
  </si>
  <si>
    <t xml:space="preserve"> - Those Where Individual Exemption and Block Exemption Were Assessed Together</t>
  </si>
  <si>
    <t xml:space="preserve">Other 
 </t>
  </si>
  <si>
    <t>Decisions for Negative Clearance/Exemption</t>
  </si>
  <si>
    <t xml:space="preserve"> - Provision of missing or false information / obstruction of on-the-spot inspection,                                                                                                                                                          request for an interim measure</t>
  </si>
  <si>
    <t xml:space="preserve"> - Files Whose Exemption Was Withdrawn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</si>
</sst>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6">
    <font>
      <sz val="10"/>
      <name val="Arial Tur"/>
      <family val="0"/>
    </font>
    <font>
      <i/>
      <sz val="10"/>
      <name val="Arial Tur"/>
      <family val="0"/>
    </font>
    <font>
      <i/>
      <sz val="11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sz val="12"/>
      <color indexed="8"/>
      <name val="Arial"/>
      <family val="2"/>
    </font>
    <font>
      <u val="single"/>
      <sz val="12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i/>
      <sz val="11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double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double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>
        <color indexed="63"/>
      </right>
      <top style="double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 style="thin">
        <color indexed="21"/>
      </right>
      <top style="double">
        <color indexed="21"/>
      </top>
      <bottom>
        <color indexed="63"/>
      </bottom>
    </border>
    <border>
      <left style="thin">
        <color indexed="21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double">
        <color indexed="21"/>
      </bottom>
    </border>
    <border>
      <left style="double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57"/>
      </left>
      <right style="double">
        <color indexed="57"/>
      </right>
      <top style="thin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double">
        <color indexed="21"/>
      </right>
      <top>
        <color indexed="63"/>
      </top>
      <bottom style="double">
        <color indexed="2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2" borderId="2" xfId="19" applyFont="1" applyFill="1" applyBorder="1" applyAlignment="1">
      <alignment horizontal="left" vertical="center" wrapText="1"/>
      <protection/>
    </xf>
    <xf numFmtId="0" fontId="7" fillId="2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3" borderId="13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3" borderId="14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0" xfId="19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18" xfId="0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2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/>
    </xf>
    <xf numFmtId="0" fontId="2" fillId="0" borderId="29" xfId="0" applyFont="1" applyFill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15" fillId="0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wrapText="1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6" fillId="2" borderId="2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4" fontId="6" fillId="2" borderId="2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Kitap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4">
      <selection activeCell="E47" sqref="E47"/>
    </sheetView>
  </sheetViews>
  <sheetFormatPr defaultColWidth="9.00390625" defaultRowHeight="17.25" customHeight="1"/>
  <cols>
    <col min="1" max="1" width="3.00390625" style="0" customWidth="1"/>
    <col min="2" max="2" width="66.125" style="6" customWidth="1"/>
    <col min="3" max="3" width="18.875" style="6" customWidth="1"/>
    <col min="4" max="4" width="3.125" style="0" customWidth="1"/>
    <col min="5" max="5" width="30.25390625" style="0" customWidth="1"/>
  </cols>
  <sheetData>
    <row r="1" spans="1:4" s="4" customFormat="1" ht="17.25" customHeight="1">
      <c r="A1" s="1"/>
      <c r="B1" s="2" t="s">
        <v>0</v>
      </c>
      <c r="C1" s="3" t="s">
        <v>1</v>
      </c>
      <c r="D1" s="1"/>
    </row>
    <row r="2" spans="1:4" s="4" customFormat="1" ht="17.25" customHeight="1">
      <c r="A2" s="1"/>
      <c r="B2" s="5"/>
      <c r="C2" s="5"/>
      <c r="D2" s="1"/>
    </row>
    <row r="3" ht="17.25" customHeight="1" thickBot="1"/>
    <row r="4" spans="2:3" s="7" customFormat="1" ht="40.5" customHeight="1" thickBot="1" thickTop="1">
      <c r="B4" s="46" t="s">
        <v>39</v>
      </c>
      <c r="C4" s="47"/>
    </row>
    <row r="5" spans="2:4" ht="17.25" customHeight="1" thickTop="1">
      <c r="B5" s="48"/>
      <c r="C5" s="49"/>
      <c r="D5" s="8"/>
    </row>
    <row r="6" spans="2:3" s="7" customFormat="1" ht="17.25" customHeight="1">
      <c r="B6" s="93" t="s">
        <v>44</v>
      </c>
      <c r="C6" s="51">
        <f>93+9+9+11+10</f>
        <v>132</v>
      </c>
    </row>
    <row r="7" spans="2:3" ht="17.25" customHeight="1">
      <c r="B7" s="52" t="s">
        <v>45</v>
      </c>
      <c r="C7" s="53">
        <f>92+9+9+10+9</f>
        <v>129</v>
      </c>
    </row>
    <row r="8" spans="2:3" ht="17.25" customHeight="1">
      <c r="B8" s="52" t="s">
        <v>46</v>
      </c>
      <c r="C8" s="53">
        <f>1+1+1</f>
        <v>3</v>
      </c>
    </row>
    <row r="9" spans="2:3" ht="28.5">
      <c r="B9" s="54" t="s">
        <v>74</v>
      </c>
      <c r="C9" s="53">
        <v>0</v>
      </c>
    </row>
    <row r="10" spans="2:3" ht="17.25" customHeight="1" thickBot="1">
      <c r="B10" s="55"/>
      <c r="C10" s="56"/>
    </row>
    <row r="11" spans="2:3" ht="17.25" customHeight="1" thickTop="1">
      <c r="B11" s="57" t="s">
        <v>56</v>
      </c>
      <c r="C11" s="58">
        <v>8</v>
      </c>
    </row>
    <row r="12" spans="2:3" ht="17.25" customHeight="1" thickBot="1">
      <c r="B12" s="59" t="s">
        <v>47</v>
      </c>
      <c r="C12" s="60">
        <v>141</v>
      </c>
    </row>
    <row r="13" spans="2:3" ht="17.25" customHeight="1" thickTop="1">
      <c r="B13" s="61"/>
      <c r="C13" s="62"/>
    </row>
    <row r="14" spans="2:3" s="7" customFormat="1" ht="17.25" customHeight="1">
      <c r="B14" s="50" t="s">
        <v>48</v>
      </c>
      <c r="C14" s="51">
        <v>231</v>
      </c>
    </row>
    <row r="15" spans="2:3" ht="17.25" customHeight="1">
      <c r="B15" s="63" t="s">
        <v>49</v>
      </c>
      <c r="C15" s="53">
        <v>162</v>
      </c>
    </row>
    <row r="16" spans="2:3" ht="17.25" customHeight="1">
      <c r="B16" s="63" t="s">
        <v>50</v>
      </c>
      <c r="C16" s="53">
        <v>20</v>
      </c>
    </row>
    <row r="17" spans="2:3" ht="14.25">
      <c r="B17" s="63" t="s">
        <v>51</v>
      </c>
      <c r="C17" s="53">
        <v>48</v>
      </c>
    </row>
    <row r="18" spans="2:3" ht="17.25" customHeight="1" thickBot="1">
      <c r="B18" s="63" t="s">
        <v>57</v>
      </c>
      <c r="C18" s="56">
        <v>1</v>
      </c>
    </row>
    <row r="19" spans="2:3" ht="17.25" customHeight="1" thickTop="1">
      <c r="B19" s="64" t="s">
        <v>52</v>
      </c>
      <c r="C19" s="65">
        <v>209</v>
      </c>
    </row>
    <row r="20" spans="2:3" ht="17.25" customHeight="1">
      <c r="B20" s="66" t="s">
        <v>53</v>
      </c>
      <c r="C20" s="67">
        <f>2+1</f>
        <v>3</v>
      </c>
    </row>
    <row r="21" spans="2:3" ht="17.25" customHeight="1" thickBot="1">
      <c r="B21" s="68" t="s">
        <v>54</v>
      </c>
      <c r="C21" s="69">
        <v>19</v>
      </c>
    </row>
    <row r="22" spans="2:3" ht="17.25" customHeight="1" thickTop="1">
      <c r="B22" s="70"/>
      <c r="C22" s="62"/>
    </row>
    <row r="23" spans="2:3" ht="17.25" customHeight="1">
      <c r="B23" s="70"/>
      <c r="C23" s="62"/>
    </row>
    <row r="24" spans="2:3" ht="17.25" customHeight="1">
      <c r="B24" s="50" t="s">
        <v>58</v>
      </c>
      <c r="C24" s="51">
        <v>24</v>
      </c>
    </row>
    <row r="25" spans="2:3" ht="17.25" customHeight="1">
      <c r="B25" s="63" t="s">
        <v>49</v>
      </c>
      <c r="C25" s="71">
        <v>15</v>
      </c>
    </row>
    <row r="26" spans="2:3" ht="17.25" customHeight="1">
      <c r="B26" s="63" t="s">
        <v>50</v>
      </c>
      <c r="C26" s="71">
        <v>2</v>
      </c>
    </row>
    <row r="27" spans="2:3" ht="17.25" customHeight="1">
      <c r="B27" s="63" t="s">
        <v>51</v>
      </c>
      <c r="C27" s="71">
        <v>7</v>
      </c>
    </row>
    <row r="28" spans="2:3" ht="17.25" customHeight="1">
      <c r="B28" s="72" t="s">
        <v>63</v>
      </c>
      <c r="C28" s="73">
        <f>12+2+1</f>
        <v>15</v>
      </c>
    </row>
    <row r="29" spans="2:3" s="7" customFormat="1" ht="17.25" customHeight="1">
      <c r="B29" s="50" t="s">
        <v>73</v>
      </c>
      <c r="C29" s="51">
        <v>57</v>
      </c>
    </row>
    <row r="30" spans="2:3" ht="17.25" customHeight="1">
      <c r="B30" s="94" t="s">
        <v>64</v>
      </c>
      <c r="C30" s="74">
        <v>28</v>
      </c>
    </row>
    <row r="31" spans="2:3" ht="17.25" customHeight="1">
      <c r="B31" s="45" t="s">
        <v>65</v>
      </c>
      <c r="C31" s="74">
        <v>5</v>
      </c>
    </row>
    <row r="32" spans="2:3" ht="17.25" customHeight="1">
      <c r="B32" s="94" t="s">
        <v>66</v>
      </c>
      <c r="C32" s="74">
        <v>4</v>
      </c>
    </row>
    <row r="33" spans="2:3" ht="17.25" customHeight="1">
      <c r="B33" s="94" t="s">
        <v>67</v>
      </c>
      <c r="C33" s="74">
        <v>1</v>
      </c>
    </row>
    <row r="34" spans="2:3" ht="17.25" customHeight="1">
      <c r="B34" s="94" t="s">
        <v>68</v>
      </c>
      <c r="C34" s="74">
        <v>8</v>
      </c>
    </row>
    <row r="35" spans="2:3" ht="17.25" customHeight="1">
      <c r="B35" s="45" t="s">
        <v>69</v>
      </c>
      <c r="C35" s="74">
        <v>2</v>
      </c>
    </row>
    <row r="36" spans="2:3" ht="17.25" customHeight="1">
      <c r="B36" s="94" t="s">
        <v>70</v>
      </c>
      <c r="C36" s="74">
        <v>4</v>
      </c>
    </row>
    <row r="37" spans="2:3" ht="14.25">
      <c r="B37" s="94" t="s">
        <v>75</v>
      </c>
      <c r="C37" s="74">
        <v>1</v>
      </c>
    </row>
    <row r="38" spans="2:3" ht="14.25">
      <c r="B38" s="45" t="s">
        <v>71</v>
      </c>
      <c r="C38" s="75">
        <v>4</v>
      </c>
    </row>
    <row r="39" spans="2:7" ht="36" customHeight="1">
      <c r="B39" s="76" t="s">
        <v>59</v>
      </c>
      <c r="C39" s="51">
        <f>6+1+3+2+2</f>
        <v>14</v>
      </c>
      <c r="G39" s="9"/>
    </row>
    <row r="40" spans="2:3" ht="17.25" customHeight="1">
      <c r="B40" s="72"/>
      <c r="C40" s="77"/>
    </row>
    <row r="41" spans="2:3" ht="30">
      <c r="B41" s="76" t="s">
        <v>72</v>
      </c>
      <c r="C41" s="51">
        <v>9</v>
      </c>
    </row>
    <row r="42" spans="2:3" ht="17.25" customHeight="1">
      <c r="B42" s="78"/>
      <c r="C42" s="79"/>
    </row>
    <row r="43" spans="2:3" ht="17.25" customHeight="1">
      <c r="B43" s="80" t="s">
        <v>43</v>
      </c>
      <c r="C43" s="51">
        <v>467</v>
      </c>
    </row>
    <row r="44" spans="2:3" ht="17.25" customHeight="1">
      <c r="B44" s="81"/>
      <c r="C44" s="82"/>
    </row>
    <row r="45" spans="2:3" ht="17.25" customHeight="1">
      <c r="B45" s="78" t="s">
        <v>55</v>
      </c>
      <c r="C45" s="83">
        <v>330</v>
      </c>
    </row>
    <row r="46" spans="2:3" ht="17.25" customHeight="1" thickBot="1">
      <c r="B46" s="84"/>
      <c r="C46" s="85"/>
    </row>
    <row r="47" spans="2:4" ht="31.5" customHeight="1" thickBot="1" thickTop="1">
      <c r="B47" s="86" t="s">
        <v>61</v>
      </c>
      <c r="C47" s="47"/>
      <c r="D47" s="10"/>
    </row>
    <row r="48" spans="2:3" ht="17.25" customHeight="1" thickTop="1">
      <c r="B48" s="87" t="s">
        <v>40</v>
      </c>
      <c r="C48" s="88"/>
    </row>
    <row r="49" spans="2:3" ht="20.25" customHeight="1">
      <c r="B49" s="89" t="s">
        <v>41</v>
      </c>
      <c r="C49" s="90">
        <f>7506157.31+12394781.16+1454120.41</f>
        <v>21355058.88</v>
      </c>
    </row>
    <row r="50" spans="2:3" ht="14.25">
      <c r="B50" s="89" t="s">
        <v>42</v>
      </c>
      <c r="C50" s="90">
        <f>42990.35+72522.26+70806.26</f>
        <v>186318.87</v>
      </c>
    </row>
    <row r="51" spans="2:3" ht="14.25">
      <c r="B51" s="89" t="s">
        <v>60</v>
      </c>
      <c r="C51" s="90">
        <f>1151317.03+2768762.45+19104+1949907.36</f>
        <v>5889090.840000001</v>
      </c>
    </row>
    <row r="52" spans="2:3" ht="17.25" customHeight="1" thickBot="1">
      <c r="B52" s="91" t="s">
        <v>31</v>
      </c>
      <c r="C52" s="92">
        <f>SUM(C49:C51)</f>
        <v>27430468.59</v>
      </c>
    </row>
    <row r="53" ht="17.25" customHeight="1" thickTop="1"/>
  </sheetData>
  <mergeCells count="2">
    <mergeCell ref="B4:C4"/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75" zoomScaleNormal="75" workbookViewId="0" topLeftCell="A1">
      <selection activeCell="I22" sqref="I22"/>
    </sheetView>
  </sheetViews>
  <sheetFormatPr defaultColWidth="9.00390625" defaultRowHeight="12.75"/>
  <cols>
    <col min="1" max="1" width="58.875" style="12" customWidth="1"/>
    <col min="2" max="2" width="21.25390625" style="12" customWidth="1"/>
    <col min="3" max="3" width="18.25390625" style="12" customWidth="1"/>
    <col min="4" max="4" width="20.25390625" style="12" customWidth="1"/>
    <col min="5" max="5" width="10.875" style="12" customWidth="1"/>
    <col min="6" max="6" width="13.375" style="12" customWidth="1"/>
    <col min="7" max="7" width="21.25390625" style="12" customWidth="1"/>
    <col min="8" max="9" width="9.125" style="12" customWidth="1"/>
    <col min="10" max="10" width="11.75390625" style="12" customWidth="1"/>
    <col min="11" max="16384" width="9.125" style="12" customWidth="1"/>
  </cols>
  <sheetData>
    <row r="1" spans="1:8" ht="20.25" customHeight="1" thickBot="1">
      <c r="A1" s="39" t="s">
        <v>62</v>
      </c>
      <c r="B1" s="40"/>
      <c r="C1" s="40"/>
      <c r="D1" s="40"/>
      <c r="E1" s="40"/>
      <c r="F1" s="40"/>
      <c r="G1" s="41"/>
      <c r="H1" s="11"/>
    </row>
    <row r="2" spans="1:12" ht="67.5" customHeight="1" thickBot="1">
      <c r="A2" s="13" t="s">
        <v>32</v>
      </c>
      <c r="B2" s="14" t="s">
        <v>33</v>
      </c>
      <c r="C2" s="14" t="s">
        <v>34</v>
      </c>
      <c r="D2" s="14" t="s">
        <v>38</v>
      </c>
      <c r="E2" s="14" t="s">
        <v>35</v>
      </c>
      <c r="F2" s="14" t="s">
        <v>36</v>
      </c>
      <c r="G2" s="14" t="s">
        <v>37</v>
      </c>
      <c r="H2" s="15"/>
      <c r="I2" s="11"/>
      <c r="J2" s="11"/>
      <c r="K2" s="11"/>
      <c r="L2" s="11"/>
    </row>
    <row r="3" spans="1:12" ht="15.75" thickBot="1">
      <c r="A3" s="36" t="s">
        <v>2</v>
      </c>
      <c r="B3" s="16">
        <v>3</v>
      </c>
      <c r="C3" s="17">
        <v>1</v>
      </c>
      <c r="D3" s="17">
        <v>7</v>
      </c>
      <c r="E3" s="17">
        <v>0</v>
      </c>
      <c r="F3" s="17">
        <v>0</v>
      </c>
      <c r="G3" s="18">
        <f>SUM(B3:F3)</f>
        <v>11</v>
      </c>
      <c r="J3" s="19"/>
      <c r="K3" s="11"/>
      <c r="L3" s="11"/>
    </row>
    <row r="4" spans="1:12" ht="15.75" thickBot="1">
      <c r="A4" s="37" t="s">
        <v>3</v>
      </c>
      <c r="B4" s="20">
        <v>0</v>
      </c>
      <c r="C4" s="18">
        <v>0</v>
      </c>
      <c r="D4" s="18">
        <v>3</v>
      </c>
      <c r="E4" s="18">
        <v>0</v>
      </c>
      <c r="F4" s="18">
        <v>0</v>
      </c>
      <c r="G4" s="18">
        <f aca="true" t="shared" si="0" ref="G4:G31">SUM(B4:F4)</f>
        <v>3</v>
      </c>
      <c r="J4" s="19"/>
      <c r="K4" s="11"/>
      <c r="L4" s="11"/>
    </row>
    <row r="5" spans="1:12" ht="15.75" thickBot="1">
      <c r="A5" s="38" t="s">
        <v>4</v>
      </c>
      <c r="B5" s="20">
        <v>3</v>
      </c>
      <c r="C5" s="18">
        <v>0</v>
      </c>
      <c r="D5" s="18">
        <v>15</v>
      </c>
      <c r="E5" s="18">
        <v>0</v>
      </c>
      <c r="F5" s="18">
        <v>0</v>
      </c>
      <c r="G5" s="18">
        <f t="shared" si="0"/>
        <v>18</v>
      </c>
      <c r="J5" s="19"/>
      <c r="K5" s="11"/>
      <c r="L5" s="11"/>
    </row>
    <row r="6" spans="1:12" ht="15.75" thickBot="1">
      <c r="A6" s="37" t="s">
        <v>5</v>
      </c>
      <c r="B6" s="20">
        <v>5</v>
      </c>
      <c r="C6" s="18">
        <v>4</v>
      </c>
      <c r="D6" s="18">
        <v>4</v>
      </c>
      <c r="E6" s="18">
        <v>1</v>
      </c>
      <c r="F6" s="18">
        <v>2</v>
      </c>
      <c r="G6" s="18">
        <f t="shared" si="0"/>
        <v>16</v>
      </c>
      <c r="H6" s="11"/>
      <c r="J6" s="19"/>
      <c r="K6" s="11"/>
      <c r="L6" s="11"/>
    </row>
    <row r="7" spans="1:12" ht="15.75" thickBot="1">
      <c r="A7" s="38" t="s">
        <v>6</v>
      </c>
      <c r="B7" s="20">
        <v>0</v>
      </c>
      <c r="C7" s="18">
        <v>1</v>
      </c>
      <c r="D7" s="18">
        <v>6</v>
      </c>
      <c r="E7" s="18">
        <v>0</v>
      </c>
      <c r="F7" s="18">
        <v>0</v>
      </c>
      <c r="G7" s="18">
        <f t="shared" si="0"/>
        <v>7</v>
      </c>
      <c r="J7" s="19"/>
      <c r="K7" s="11"/>
      <c r="L7" s="11"/>
    </row>
    <row r="8" spans="1:12" ht="15.75" thickBot="1">
      <c r="A8" s="37" t="s">
        <v>7</v>
      </c>
      <c r="B8" s="20">
        <v>0</v>
      </c>
      <c r="C8" s="18">
        <v>0</v>
      </c>
      <c r="D8" s="18">
        <v>3</v>
      </c>
      <c r="E8" s="18">
        <v>0</v>
      </c>
      <c r="F8" s="18">
        <v>0</v>
      </c>
      <c r="G8" s="18">
        <f t="shared" si="0"/>
        <v>3</v>
      </c>
      <c r="J8" s="19"/>
      <c r="K8" s="11"/>
      <c r="L8" s="11"/>
    </row>
    <row r="9" spans="1:12" ht="15.75" thickBot="1">
      <c r="A9" s="36" t="s">
        <v>8</v>
      </c>
      <c r="B9" s="20">
        <v>0</v>
      </c>
      <c r="C9" s="18">
        <v>1</v>
      </c>
      <c r="D9" s="18">
        <v>0</v>
      </c>
      <c r="E9" s="18">
        <v>0</v>
      </c>
      <c r="F9" s="18">
        <v>0</v>
      </c>
      <c r="G9" s="18">
        <f t="shared" si="0"/>
        <v>1</v>
      </c>
      <c r="J9" s="19"/>
      <c r="K9" s="11"/>
      <c r="L9" s="11"/>
    </row>
    <row r="10" spans="1:12" ht="30.75" thickBot="1">
      <c r="A10" s="37" t="s">
        <v>9</v>
      </c>
      <c r="B10" s="21">
        <v>8</v>
      </c>
      <c r="C10" s="22">
        <v>6</v>
      </c>
      <c r="D10" s="22">
        <v>21</v>
      </c>
      <c r="E10" s="18">
        <v>0</v>
      </c>
      <c r="F10" s="18">
        <v>2</v>
      </c>
      <c r="G10" s="18">
        <f t="shared" si="0"/>
        <v>37</v>
      </c>
      <c r="J10" s="19"/>
      <c r="K10" s="11"/>
      <c r="L10" s="11"/>
    </row>
    <row r="11" spans="1:12" ht="30.75" thickBot="1">
      <c r="A11" s="38" t="s">
        <v>10</v>
      </c>
      <c r="B11" s="21">
        <v>9</v>
      </c>
      <c r="C11" s="18">
        <v>3</v>
      </c>
      <c r="D11" s="18">
        <v>11</v>
      </c>
      <c r="E11" s="18">
        <v>1</v>
      </c>
      <c r="F11" s="18">
        <v>0</v>
      </c>
      <c r="G11" s="18">
        <f t="shared" si="0"/>
        <v>24</v>
      </c>
      <c r="J11" s="19"/>
      <c r="K11" s="11"/>
      <c r="L11" s="11"/>
    </row>
    <row r="12" spans="1:12" ht="15.75" thickBot="1">
      <c r="A12" s="37" t="s">
        <v>11</v>
      </c>
      <c r="B12" s="18">
        <v>4</v>
      </c>
      <c r="C12" s="18">
        <v>0</v>
      </c>
      <c r="D12" s="18">
        <v>5</v>
      </c>
      <c r="E12" s="18">
        <v>0</v>
      </c>
      <c r="F12" s="18">
        <v>2</v>
      </c>
      <c r="G12" s="18">
        <f t="shared" si="0"/>
        <v>11</v>
      </c>
      <c r="J12" s="19"/>
      <c r="K12" s="11"/>
      <c r="L12" s="11"/>
    </row>
    <row r="13" spans="1:12" ht="15.75" thickBot="1">
      <c r="A13" s="38" t="s">
        <v>12</v>
      </c>
      <c r="B13" s="20">
        <v>2</v>
      </c>
      <c r="C13" s="18">
        <v>0</v>
      </c>
      <c r="D13" s="22">
        <v>17</v>
      </c>
      <c r="E13" s="18">
        <v>0</v>
      </c>
      <c r="F13" s="18">
        <v>2</v>
      </c>
      <c r="G13" s="18">
        <f t="shared" si="0"/>
        <v>21</v>
      </c>
      <c r="J13" s="19"/>
      <c r="K13" s="11"/>
      <c r="L13" s="11"/>
    </row>
    <row r="14" spans="1:12" ht="15.75" thickBot="1">
      <c r="A14" s="37" t="s">
        <v>13</v>
      </c>
      <c r="B14" s="20">
        <v>1</v>
      </c>
      <c r="C14" s="18">
        <v>0</v>
      </c>
      <c r="D14" s="22">
        <v>9</v>
      </c>
      <c r="E14" s="18">
        <v>0</v>
      </c>
      <c r="F14" s="18">
        <v>1</v>
      </c>
      <c r="G14" s="18">
        <f t="shared" si="0"/>
        <v>11</v>
      </c>
      <c r="J14" s="19"/>
      <c r="K14" s="11"/>
      <c r="L14" s="11"/>
    </row>
    <row r="15" spans="1:12" ht="15.75" thickBot="1">
      <c r="A15" s="38" t="s">
        <v>14</v>
      </c>
      <c r="B15" s="20">
        <v>1</v>
      </c>
      <c r="C15" s="18">
        <v>0</v>
      </c>
      <c r="D15" s="18">
        <v>4</v>
      </c>
      <c r="E15" s="18">
        <v>0</v>
      </c>
      <c r="F15" s="18">
        <v>0</v>
      </c>
      <c r="G15" s="18">
        <f t="shared" si="0"/>
        <v>5</v>
      </c>
      <c r="J15" s="19"/>
      <c r="K15" s="11"/>
      <c r="L15" s="11"/>
    </row>
    <row r="16" spans="1:12" ht="15.75" thickBot="1">
      <c r="A16" s="37" t="s">
        <v>15</v>
      </c>
      <c r="B16" s="21">
        <v>12</v>
      </c>
      <c r="C16" s="18">
        <v>2</v>
      </c>
      <c r="D16" s="18">
        <v>7</v>
      </c>
      <c r="E16" s="18">
        <v>2</v>
      </c>
      <c r="F16" s="18">
        <v>1</v>
      </c>
      <c r="G16" s="18">
        <f t="shared" si="0"/>
        <v>24</v>
      </c>
      <c r="J16" s="19"/>
      <c r="K16" s="11"/>
      <c r="L16" s="11"/>
    </row>
    <row r="17" spans="1:12" ht="30.75" thickBot="1">
      <c r="A17" s="38" t="s">
        <v>16</v>
      </c>
      <c r="B17" s="21">
        <v>2</v>
      </c>
      <c r="C17" s="18">
        <v>3</v>
      </c>
      <c r="D17" s="22">
        <v>13</v>
      </c>
      <c r="E17" s="18">
        <v>0</v>
      </c>
      <c r="F17" s="18">
        <v>0</v>
      </c>
      <c r="G17" s="18">
        <f t="shared" si="0"/>
        <v>18</v>
      </c>
      <c r="J17" s="19"/>
      <c r="K17" s="11"/>
      <c r="L17" s="11"/>
    </row>
    <row r="18" spans="1:12" ht="30.75" thickBot="1">
      <c r="A18" s="37" t="s">
        <v>17</v>
      </c>
      <c r="B18" s="20">
        <v>4</v>
      </c>
      <c r="C18" s="18">
        <v>0</v>
      </c>
      <c r="D18" s="18">
        <v>9</v>
      </c>
      <c r="E18" s="18">
        <v>0</v>
      </c>
      <c r="F18" s="18">
        <v>0</v>
      </c>
      <c r="G18" s="18">
        <f t="shared" si="0"/>
        <v>13</v>
      </c>
      <c r="J18" s="19"/>
      <c r="K18" s="11"/>
      <c r="L18" s="11"/>
    </row>
    <row r="19" spans="1:12" ht="15.75" thickBot="1">
      <c r="A19" s="38" t="s">
        <v>18</v>
      </c>
      <c r="B19" s="20">
        <v>1</v>
      </c>
      <c r="C19" s="18">
        <v>2</v>
      </c>
      <c r="D19" s="18">
        <v>5</v>
      </c>
      <c r="E19" s="18">
        <v>0</v>
      </c>
      <c r="F19" s="18">
        <v>0</v>
      </c>
      <c r="G19" s="18">
        <f t="shared" si="0"/>
        <v>8</v>
      </c>
      <c r="J19" s="19"/>
      <c r="K19" s="11"/>
      <c r="L19" s="11"/>
    </row>
    <row r="20" spans="1:12" ht="15.75" thickBot="1">
      <c r="A20" s="37" t="s">
        <v>19</v>
      </c>
      <c r="B20" s="21">
        <v>11</v>
      </c>
      <c r="C20" s="22">
        <v>11</v>
      </c>
      <c r="D20" s="22">
        <v>30</v>
      </c>
      <c r="E20" s="18">
        <v>3</v>
      </c>
      <c r="F20" s="18">
        <v>3</v>
      </c>
      <c r="G20" s="18">
        <f t="shared" si="0"/>
        <v>58</v>
      </c>
      <c r="J20" s="19"/>
      <c r="K20" s="11"/>
      <c r="L20" s="11"/>
    </row>
    <row r="21" spans="1:12" ht="30.75" thickBot="1">
      <c r="A21" s="38" t="s">
        <v>20</v>
      </c>
      <c r="B21" s="20">
        <v>3</v>
      </c>
      <c r="C21" s="18">
        <v>0</v>
      </c>
      <c r="D21" s="22">
        <v>8</v>
      </c>
      <c r="E21" s="18">
        <v>0</v>
      </c>
      <c r="F21" s="18">
        <v>0</v>
      </c>
      <c r="G21" s="18">
        <f t="shared" si="0"/>
        <v>11</v>
      </c>
      <c r="J21" s="19"/>
      <c r="K21" s="11"/>
      <c r="L21" s="11"/>
    </row>
    <row r="22" spans="1:12" ht="30.75" thickBot="1">
      <c r="A22" s="37" t="s">
        <v>21</v>
      </c>
      <c r="B22" s="23">
        <v>1</v>
      </c>
      <c r="C22" s="18">
        <v>1</v>
      </c>
      <c r="D22" s="18">
        <v>9</v>
      </c>
      <c r="E22" s="18">
        <v>0</v>
      </c>
      <c r="F22" s="18">
        <v>0</v>
      </c>
      <c r="G22" s="18">
        <f t="shared" si="0"/>
        <v>11</v>
      </c>
      <c r="J22" s="19"/>
      <c r="K22" s="11"/>
      <c r="L22" s="11"/>
    </row>
    <row r="23" spans="1:12" ht="15.75" thickBot="1">
      <c r="A23" s="38" t="s">
        <v>22</v>
      </c>
      <c r="B23" s="20">
        <v>1</v>
      </c>
      <c r="C23" s="18">
        <v>0</v>
      </c>
      <c r="D23" s="18">
        <v>1</v>
      </c>
      <c r="E23" s="18">
        <v>0</v>
      </c>
      <c r="F23" s="18">
        <v>0</v>
      </c>
      <c r="G23" s="18">
        <f t="shared" si="0"/>
        <v>2</v>
      </c>
      <c r="J23" s="19"/>
      <c r="K23" s="11"/>
      <c r="L23" s="11"/>
    </row>
    <row r="24" spans="1:12" ht="15.75" thickBot="1">
      <c r="A24" s="37" t="s">
        <v>23</v>
      </c>
      <c r="B24" s="20">
        <v>0</v>
      </c>
      <c r="C24" s="18">
        <v>3</v>
      </c>
      <c r="D24" s="18">
        <v>0</v>
      </c>
      <c r="E24" s="18">
        <v>0</v>
      </c>
      <c r="F24" s="18">
        <v>0</v>
      </c>
      <c r="G24" s="18">
        <f t="shared" si="0"/>
        <v>3</v>
      </c>
      <c r="J24" s="19"/>
      <c r="K24" s="11"/>
      <c r="L24" s="11"/>
    </row>
    <row r="25" spans="1:12" ht="45.75" thickBot="1">
      <c r="A25" s="38" t="s">
        <v>24</v>
      </c>
      <c r="B25" s="21">
        <v>5</v>
      </c>
      <c r="C25" s="18">
        <v>2</v>
      </c>
      <c r="D25" s="18">
        <v>8</v>
      </c>
      <c r="E25" s="18">
        <v>0</v>
      </c>
      <c r="F25" s="18">
        <v>0</v>
      </c>
      <c r="G25" s="18">
        <f t="shared" si="0"/>
        <v>15</v>
      </c>
      <c r="J25" s="19"/>
      <c r="K25" s="11"/>
      <c r="L25" s="11"/>
    </row>
    <row r="26" spans="1:12" ht="15.75" thickBot="1">
      <c r="A26" s="37" t="s">
        <v>25</v>
      </c>
      <c r="B26" s="21">
        <v>28</v>
      </c>
      <c r="C26" s="18">
        <v>4</v>
      </c>
      <c r="D26" s="22">
        <v>11</v>
      </c>
      <c r="E26" s="18">
        <v>1</v>
      </c>
      <c r="F26" s="18">
        <v>0</v>
      </c>
      <c r="G26" s="18">
        <f t="shared" si="0"/>
        <v>44</v>
      </c>
      <c r="J26" s="19"/>
      <c r="K26" s="11"/>
      <c r="L26" s="11"/>
    </row>
    <row r="27" spans="1:12" ht="15.75" thickBot="1">
      <c r="A27" s="38" t="s">
        <v>26</v>
      </c>
      <c r="B27" s="20">
        <v>2</v>
      </c>
      <c r="C27" s="18">
        <v>0</v>
      </c>
      <c r="D27" s="18">
        <v>2</v>
      </c>
      <c r="E27" s="18">
        <v>0</v>
      </c>
      <c r="F27" s="18">
        <v>0</v>
      </c>
      <c r="G27" s="18">
        <f t="shared" si="0"/>
        <v>4</v>
      </c>
      <c r="J27" s="19"/>
      <c r="K27" s="11"/>
      <c r="L27" s="11"/>
    </row>
    <row r="28" spans="1:12" ht="30.75" thickBot="1">
      <c r="A28" s="37" t="s">
        <v>27</v>
      </c>
      <c r="B28" s="20">
        <v>6</v>
      </c>
      <c r="C28" s="22">
        <v>10</v>
      </c>
      <c r="D28" s="22">
        <v>17</v>
      </c>
      <c r="E28" s="18">
        <v>1</v>
      </c>
      <c r="F28" s="18">
        <v>0</v>
      </c>
      <c r="G28" s="18">
        <f t="shared" si="0"/>
        <v>34</v>
      </c>
      <c r="J28" s="19"/>
      <c r="K28" s="11"/>
      <c r="L28" s="11"/>
    </row>
    <row r="29" spans="1:12" ht="15.75" thickBot="1">
      <c r="A29" s="38" t="s">
        <v>28</v>
      </c>
      <c r="B29" s="22">
        <v>9</v>
      </c>
      <c r="C29" s="18">
        <v>3</v>
      </c>
      <c r="D29" s="22">
        <v>11</v>
      </c>
      <c r="E29" s="18">
        <v>0</v>
      </c>
      <c r="F29" s="18">
        <v>0</v>
      </c>
      <c r="G29" s="18">
        <f t="shared" si="0"/>
        <v>23</v>
      </c>
      <c r="J29" s="19"/>
      <c r="K29" s="11"/>
      <c r="L29" s="11"/>
    </row>
    <row r="30" spans="1:12" ht="15.75" thickBot="1">
      <c r="A30" s="37" t="s">
        <v>29</v>
      </c>
      <c r="B30" s="24">
        <v>5</v>
      </c>
      <c r="C30" s="25">
        <v>0</v>
      </c>
      <c r="D30" s="26">
        <v>8</v>
      </c>
      <c r="E30" s="25">
        <v>0</v>
      </c>
      <c r="F30" s="25">
        <v>0</v>
      </c>
      <c r="G30" s="18">
        <f t="shared" si="0"/>
        <v>13</v>
      </c>
      <c r="J30" s="19"/>
      <c r="K30" s="11"/>
      <c r="L30" s="11"/>
    </row>
    <row r="31" spans="1:12" ht="15.75" thickBot="1">
      <c r="A31" s="38" t="s">
        <v>30</v>
      </c>
      <c r="B31" s="27">
        <v>6</v>
      </c>
      <c r="C31" s="28">
        <v>0</v>
      </c>
      <c r="D31" s="29">
        <v>11</v>
      </c>
      <c r="E31" s="25">
        <v>0</v>
      </c>
      <c r="F31" s="25">
        <v>1</v>
      </c>
      <c r="G31" s="18">
        <f t="shared" si="0"/>
        <v>18</v>
      </c>
      <c r="J31" s="19"/>
      <c r="K31" s="11"/>
      <c r="L31" s="11"/>
    </row>
    <row r="32" spans="1:12" ht="21" customHeight="1" thickBot="1">
      <c r="A32" s="30" t="s">
        <v>31</v>
      </c>
      <c r="B32" s="31">
        <f aca="true" t="shared" si="1" ref="B32:G32">SUM(B3:B31)</f>
        <v>132</v>
      </c>
      <c r="C32" s="31">
        <f t="shared" si="1"/>
        <v>57</v>
      </c>
      <c r="D32" s="31">
        <f t="shared" si="1"/>
        <v>255</v>
      </c>
      <c r="E32" s="31">
        <f t="shared" si="1"/>
        <v>9</v>
      </c>
      <c r="F32" s="31">
        <f t="shared" si="1"/>
        <v>14</v>
      </c>
      <c r="G32" s="31">
        <f t="shared" si="1"/>
        <v>467</v>
      </c>
      <c r="H32" s="32"/>
      <c r="J32" s="11"/>
      <c r="K32" s="11"/>
      <c r="L32" s="11"/>
    </row>
    <row r="33" spans="1:12" ht="24.75" customHeight="1">
      <c r="A33" s="42"/>
      <c r="B33" s="43"/>
      <c r="C33" s="43"/>
      <c r="D33" s="43"/>
      <c r="E33" s="43"/>
      <c r="F33" s="43"/>
      <c r="G33" s="44"/>
      <c r="J33" s="11"/>
      <c r="K33" s="11"/>
      <c r="L33" s="11"/>
    </row>
    <row r="34" spans="1:12" ht="15">
      <c r="A34" s="33"/>
      <c r="D34" s="34"/>
      <c r="G34" s="35"/>
      <c r="J34" s="11"/>
      <c r="K34" s="11"/>
      <c r="L34" s="11"/>
    </row>
    <row r="35" spans="10:12" ht="12.75">
      <c r="J35" s="11"/>
      <c r="K35" s="11"/>
      <c r="L35" s="11"/>
    </row>
    <row r="36" spans="7:12" ht="12.75">
      <c r="G36" s="35"/>
      <c r="J36" s="11"/>
      <c r="K36" s="11"/>
      <c r="L36" s="11"/>
    </row>
    <row r="37" spans="7:12" ht="12.75">
      <c r="G37" s="35"/>
      <c r="J37" s="11"/>
      <c r="K37" s="11"/>
      <c r="L37" s="11"/>
    </row>
    <row r="38" spans="7:12" ht="12.75">
      <c r="G38" s="35"/>
      <c r="J38" s="11"/>
      <c r="K38" s="11"/>
      <c r="L38" s="11"/>
    </row>
    <row r="39" spans="7:12" ht="12.75">
      <c r="G39" s="35"/>
      <c r="J39" s="11"/>
      <c r="K39" s="11"/>
      <c r="L39" s="11"/>
    </row>
    <row r="40" spans="7:12" ht="12.75">
      <c r="G40" s="35"/>
      <c r="J40" s="11"/>
      <c r="K40" s="11"/>
      <c r="L40" s="11"/>
    </row>
    <row r="41" spans="7:12" ht="12.75">
      <c r="G41" s="35"/>
      <c r="J41" s="11"/>
      <c r="K41" s="11"/>
      <c r="L41" s="11"/>
    </row>
    <row r="42" spans="10:12" ht="12.75">
      <c r="J42" s="11"/>
      <c r="K42" s="11"/>
      <c r="L42" s="11"/>
    </row>
    <row r="43" spans="10:12" ht="12.75">
      <c r="J43" s="11"/>
      <c r="K43" s="11"/>
      <c r="L43" s="11"/>
    </row>
    <row r="44" spans="10:12" ht="12.75">
      <c r="J44" s="11"/>
      <c r="K44" s="11"/>
      <c r="L44" s="11"/>
    </row>
    <row r="45" spans="10:12" ht="12.75">
      <c r="J45" s="11"/>
      <c r="K45" s="11"/>
      <c r="L45" s="11"/>
    </row>
    <row r="46" spans="10:12" ht="12.75">
      <c r="J46" s="11"/>
      <c r="K46" s="11"/>
      <c r="L46" s="11"/>
    </row>
    <row r="47" spans="10:12" ht="12.75">
      <c r="J47" s="11"/>
      <c r="K47" s="11"/>
      <c r="L47" s="11"/>
    </row>
    <row r="48" spans="10:12" ht="12.75">
      <c r="J48" s="11"/>
      <c r="K48" s="11"/>
      <c r="L48" s="11"/>
    </row>
    <row r="49" spans="10:12" ht="12.75">
      <c r="J49" s="11"/>
      <c r="K49" s="11"/>
      <c r="L49" s="11"/>
    </row>
    <row r="50" spans="10:12" ht="12.75">
      <c r="J50" s="11"/>
      <c r="K50" s="11"/>
      <c r="L50" s="11"/>
    </row>
    <row r="51" spans="10:12" ht="12.75">
      <c r="J51" s="11"/>
      <c r="K51" s="11"/>
      <c r="L51" s="11"/>
    </row>
  </sheetData>
  <mergeCells count="2">
    <mergeCell ref="A1:G1"/>
    <mergeCell ref="A33:G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REKABETKURUMU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rekabetkurumu</dc:creator>
  <cp:keywords/>
  <dc:description/>
  <cp:lastModifiedBy>gyurdakul</cp:lastModifiedBy>
  <cp:lastPrinted>2010-03-26T09:17:36Z</cp:lastPrinted>
  <dcterms:created xsi:type="dcterms:W3CDTF">2009-01-21T09:31:23Z</dcterms:created>
  <dcterms:modified xsi:type="dcterms:W3CDTF">2010-03-26T09:18:33Z</dcterms:modified>
  <cp:category/>
  <cp:version/>
  <cp:contentType/>
  <cp:contentStatus/>
</cp:coreProperties>
</file>